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c1\Zasoby\Broker\KLIENCI MAXIMA FIDES\PRZEDSIĘBIORSTWO KOMUNALNE SP. Z O.O. W WIELUNIU\2018\MAJĄTEK\PZP\09_SIWZ-wersje\Mienie i pojazdy na 2019\Do przesłania\"/>
    </mc:Choice>
  </mc:AlternateContent>
  <bookViews>
    <workbookView xWindow="0" yWindow="0" windowWidth="25200" windowHeight="11535"/>
  </bookViews>
  <sheets>
    <sheet name="Arkusz1" sheetId="1" r:id="rId1"/>
  </sheets>
  <definedNames>
    <definedName name="_xlnm.Print_Area" localSheetId="0">Arkusz1!$A$1:$H$152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1" i="1" l="1"/>
  <c r="F118" i="1" l="1"/>
  <c r="E130" i="1" s="1"/>
  <c r="F110" i="1"/>
  <c r="E129" i="1" s="1"/>
  <c r="F94" i="1"/>
  <c r="E127" i="1" s="1"/>
  <c r="F86" i="1"/>
  <c r="E126" i="1" s="1"/>
  <c r="G64" i="1"/>
  <c r="E75" i="1" s="1"/>
  <c r="F27" i="1" l="1"/>
  <c r="G27" i="1" s="1"/>
  <c r="H63" i="1" l="1"/>
  <c r="H62" i="1"/>
  <c r="H61" i="1"/>
  <c r="H60" i="1"/>
  <c r="H59" i="1"/>
  <c r="H58" i="1"/>
  <c r="H57" i="1"/>
  <c r="H56" i="1"/>
  <c r="H65" i="1" l="1"/>
  <c r="F75" i="1" s="1"/>
  <c r="G117" i="1" l="1"/>
  <c r="G119" i="1" s="1"/>
  <c r="G109" i="1"/>
  <c r="G111" i="1" s="1"/>
  <c r="F129" i="1" s="1"/>
  <c r="G93" i="1"/>
  <c r="G95" i="1" s="1"/>
  <c r="F127" i="1" s="1"/>
  <c r="G85" i="1"/>
  <c r="G87" i="1" s="1"/>
  <c r="F126" i="1" s="1"/>
  <c r="F48" i="1"/>
  <c r="F41" i="1"/>
  <c r="F34" i="1"/>
  <c r="F35" i="1" s="1"/>
  <c r="E72" i="1" s="1"/>
  <c r="F26" i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F18" i="1"/>
  <c r="G18" i="1" s="1"/>
  <c r="F17" i="1"/>
  <c r="G17" i="1" s="1"/>
  <c r="F16" i="1"/>
  <c r="G16" i="1" s="1"/>
  <c r="F15" i="1"/>
  <c r="G15" i="1" s="1"/>
  <c r="F14" i="1"/>
  <c r="F130" i="1" l="1"/>
  <c r="G101" i="1"/>
  <c r="G103" i="1" s="1"/>
  <c r="F128" i="1" s="1"/>
  <c r="F132" i="1" s="1"/>
  <c r="F140" i="1" s="1"/>
  <c r="F102" i="1"/>
  <c r="E128" i="1" s="1"/>
  <c r="E131" i="1" s="1"/>
  <c r="E140" i="1" s="1"/>
  <c r="G41" i="1"/>
  <c r="G43" i="1" s="1"/>
  <c r="F73" i="1" s="1"/>
  <c r="F42" i="1"/>
  <c r="E73" i="1" s="1"/>
  <c r="G48" i="1"/>
  <c r="G50" i="1" s="1"/>
  <c r="F74" i="1" s="1"/>
  <c r="F49" i="1"/>
  <c r="E74" i="1" s="1"/>
  <c r="G14" i="1"/>
  <c r="F28" i="1"/>
  <c r="E71" i="1" s="1"/>
  <c r="G26" i="1"/>
  <c r="G34" i="1"/>
  <c r="G36" i="1" s="1"/>
  <c r="F72" i="1" s="1"/>
  <c r="G19" i="1"/>
  <c r="E76" i="1" l="1"/>
  <c r="E139" i="1" s="1"/>
  <c r="G29" i="1"/>
  <c r="F71" i="1" s="1"/>
  <c r="F77" i="1" s="1"/>
  <c r="F139" i="1" s="1"/>
  <c r="F141" i="1" s="1"/>
</calcChain>
</file>

<file path=xl/sharedStrings.xml><?xml version="1.0" encoding="utf-8"?>
<sst xmlns="http://schemas.openxmlformats.org/spreadsheetml/2006/main" count="186" uniqueCount="119">
  <si>
    <t>Załącznik nr 2A. Wzór załącznika do formularza ofertowego „szczegółowa kalkulacja oferowanej ceny dla zadania 1”</t>
  </si>
  <si>
    <t>(pieczęć Wykonawcy)</t>
  </si>
  <si>
    <t>SZCZEGÓŁOWA KALKULACJA OFEROWANEJ CENY - FORMULARZ CENOWY</t>
  </si>
  <si>
    <t>1.</t>
  </si>
  <si>
    <t>Ubezpieczenie mienia od wszystkich ryzyk</t>
  </si>
  <si>
    <t>1.1.</t>
  </si>
  <si>
    <t>Oferta cenowa (stopa składki i wyliczona na jej podstawie składka) za ubezpieczenie mienia od wszystkich ryzyk w okresie obowiązywania Umowy Generalnej Ubezpieczenia:</t>
  </si>
  <si>
    <t>Lp.</t>
  </si>
  <si>
    <t>Przedmiot ubezpieczenia</t>
  </si>
  <si>
    <t>Suma ubezpieczenia</t>
  </si>
  <si>
    <t>Stopa składki</t>
  </si>
  <si>
    <t>Składka za roczny okres ochrony ubezpieczeniowej</t>
  </si>
  <si>
    <t>Składka za okres obowiązywania Umowy Generalnej Ubezpieczenia</t>
  </si>
  <si>
    <t>Budynki PKW</t>
  </si>
  <si>
    <t>Budowle</t>
  </si>
  <si>
    <t>Maszyny (oczyszczalnia/sortownia)</t>
  </si>
  <si>
    <t>Pozostałe środki trwałe</t>
  </si>
  <si>
    <t>Wyposażenie</t>
  </si>
  <si>
    <t>Sprzęt elektroniczny stacjonarny</t>
  </si>
  <si>
    <t>Sprzęt elektroniczny przenośny</t>
  </si>
  <si>
    <t>Środki obrotowe</t>
  </si>
  <si>
    <t>Nakłady inwestycyjne</t>
  </si>
  <si>
    <t>Naziemne elementy infrastruktury wod-kan</t>
  </si>
  <si>
    <t>Gotówka</t>
  </si>
  <si>
    <t>Wyposażenie domków campingowych w Kamionie</t>
  </si>
  <si>
    <t>Pojemniki do zbiórki odpadów</t>
  </si>
  <si>
    <t>1.2.</t>
  </si>
  <si>
    <t>Oferta cenowa (stopa składki i wyliczona na jej podstawie składka) za ubezpieczenie mienia Wspólnot Mieszkaniowych od wszystkich ryzyk w okresie obowiązywania Umowy Generalnej Ubezpieczenia:</t>
  </si>
  <si>
    <t>Budynki</t>
  </si>
  <si>
    <t>1.3.</t>
  </si>
  <si>
    <t>Oferta cenowa (stopa składki i wyliczona na jej podstawie składka) za ubezpieczenie mienia Gminy Wieluń od wszystkich ryzyk w okresie obowiązywania Umowy Generalnej Ubezpieczenia:</t>
  </si>
  <si>
    <t>1.4.</t>
  </si>
  <si>
    <t>Oferta cenowa (stopa składki i wyliczona na jej podstawie składka) za ubezpieczenie mienia Wieluńskiego Towarzystwa Budownictwa Społecznego Sp. z o.o.  od wszystkich ryzyk w okresie obowiązywania Umowy Generalnej Ubezpieczenia:</t>
  </si>
  <si>
    <t>Oferta cenowa ubezpieczenia mienia od wszystkich ryzyk (łącznie):</t>
  </si>
  <si>
    <t>2.</t>
  </si>
  <si>
    <t>Ubezpieczenie odpowiedzialności cywilnej</t>
  </si>
  <si>
    <t>2.1.</t>
  </si>
  <si>
    <t>Oferta cenowa (składka) za ubezpieczenie odpowiedzialności cywilnej Przedsiębiorstwa Komunalnego Sp. z o.o. w Wieluniu w okresie obowiązywania Umowy Generalnej Ubezpieczenia:</t>
  </si>
  <si>
    <t>Ubezpieczenie odpowiedzialności cywilnej wynikającej z prowadzonej działalności i posiadanego mienia</t>
  </si>
  <si>
    <t>2.2.</t>
  </si>
  <si>
    <t>Oferta cenowa (składka) za obowiązkowe ubezpieczenie odpowiedzialności cywilnej zarządcy nieruchomości w okresie obowiązywania Umowy Generalnej Ubezpieczenia:</t>
  </si>
  <si>
    <t>Obowiązkowe ubezpieczenie odpowiedzialności cywilnej zarządcy nieruchomości</t>
  </si>
  <si>
    <t>2.3.</t>
  </si>
  <si>
    <t>Oferta cenowa (składka jednostkowa oraz łączna) za ubezpieczenie odpowiedzialności cywilnej Wspólnot Mieszkaniowych zarządanych przez Przedsiębiorstwo Komunalne Sp. z o.o. w Wieluniu w okresie obowiązywania Umowy Generalnej Ubezpieczenia:</t>
  </si>
  <si>
    <t>Składka jednostkowa (zł)</t>
  </si>
  <si>
    <t>Składka łączna za roczny okres ochrony ubezpieczeniowej</t>
  </si>
  <si>
    <t>Składka łączna za okres obowiązywania Umowy Generalnej Ubezpieczenia</t>
  </si>
  <si>
    <t>2.4.</t>
  </si>
  <si>
    <t>Ubezpieczenie odpowiedzialności cywilnej Gminy Wieluń</t>
  </si>
  <si>
    <t>2.5.</t>
  </si>
  <si>
    <t>Oferta cenowa (składka) za ubezpieczenie odpowiedzialności Wieluńskiego Towarzystwa Budownictwa Społecznego Sp. z o.o. w okresie obowiązywania Umowy Generalnej Ubezpieczenia:</t>
  </si>
  <si>
    <t>Ubezpieczenie odpowiedzialności cywilnej Wieluńskiego Towarzystwa Budownictwa Społecznego Sp. z o.o.</t>
  </si>
  <si>
    <t>3.</t>
  </si>
  <si>
    <t>Oferta cenowa za ubezpieczenie mienia i odpowiedzialności cywilnej</t>
  </si>
  <si>
    <t>Ogółem</t>
  </si>
  <si>
    <t>Lp</t>
  </si>
  <si>
    <t>Nazwa(y) Wykonawców</t>
  </si>
  <si>
    <t>Nazwisko i imię osoby (osób) upoważnionej(ych) do podpisania niniejszej oferty w imieniu Wykonawcy(ów)</t>
  </si>
  <si>
    <t>Podpis(y) osoby(osób) upoważnionej(ych) do podpisania niniejszej oferty w imieniu Wykonawcy(ów)</t>
  </si>
  <si>
    <t>Pieczęć(cie) Wykonawcy (ów)</t>
  </si>
  <si>
    <t>Miejscowość i data</t>
  </si>
  <si>
    <t>1.5.</t>
  </si>
  <si>
    <t xml:space="preserve">1.6. </t>
  </si>
  <si>
    <t>Oferta cenowa za ubezpieczenie kosztów dodatkowych ustanowionych ponad sumę ubezpieczenia w ubezpieczeniu mienia od wszystkich ryzyk za cały okres obowiązywania Umowy Generalnej Ubezpieczenia</t>
  </si>
  <si>
    <t>Koszty dodatkowe ponad sumę ubezpieczenia</t>
  </si>
  <si>
    <t>Składka za roczny okres ochrony ubezpieczeniowej      (w zł)</t>
  </si>
  <si>
    <t>Składka za trzyletni okres ochrony ubezpieczeniowej</t>
  </si>
  <si>
    <t>Postanowienia dotyczące sumy uzupełniającej</t>
  </si>
  <si>
    <t>Postanowienia dotyczące pokrycia kosztów uprzątnięcia pozostałości po szkodzie oraz kosztów zabezpieczenia mienia przed szkodą i kosztów ratownictwa</t>
  </si>
  <si>
    <t>Postanowienia dotyczące pokrycia kosztów rzeczoznawców</t>
  </si>
  <si>
    <t>Postanowienia dotyczące pokrycia kosztów identyfikacji miejsc awarii</t>
  </si>
  <si>
    <t>Postanowienia dotyczące pokrycia kosztów restytucji dokumentów</t>
  </si>
  <si>
    <t>Postanowienia dotyczące zalania na skutek nieszczelności, niezabezpieczenia lub złego zabezpieczenia</t>
  </si>
  <si>
    <t>Postanowienia dotyczące dodatkowych kosztów działalności związanych z koniecznością dostarczenia wody pitnej</t>
  </si>
  <si>
    <t>Postanowienia dotyczące ubezpieczenia zwiększonych kosztów działalności</t>
  </si>
  <si>
    <t>Mienie pracownicze</t>
  </si>
  <si>
    <t>Oferta cenowa (składka) za ubezpieczenie odpowiedzialności Gminy Wieluń za szkody związane z posiadaniem budynków i lokali w okresie obowiązywania Umowy Generalnej Ubezpieczenia:</t>
  </si>
  <si>
    <t>xxx</t>
  </si>
  <si>
    <t>Ogółem (do przeniesienia do tabeli w pkt. 1.6. wiersz 1., kolumna 3)</t>
  </si>
  <si>
    <t>Ogółem (do przeniesienia do tabeli w pkt. 1.6. wiersz 1., kolumna 4)</t>
  </si>
  <si>
    <t>Ogółem (do przeniesienia do tabeli w pkt. 1.6. wiersz 2., kolumna 3)</t>
  </si>
  <si>
    <t>Ogółem (do przeniesienia do tabeli w pkt. 1.6. wiersz 2., kolumna 4)</t>
  </si>
  <si>
    <t>Ogółem (do przeniesienia do tabeli w pkt. 1.6. wiersz 3., kolumna 3)</t>
  </si>
  <si>
    <t>Ogółem (do przeniesienia do tabeli w pkt. 1.6. wiersz 3., kolumna 4)</t>
  </si>
  <si>
    <t>Ogółem (do przeniesienia do tabeli w pkt. 1.6. wiersz 4., kolumna 3)</t>
  </si>
  <si>
    <t>Ogółem (do przeniesienia do tabeli w pkt. 1.6. wiersz 4., kolumna 4)</t>
  </si>
  <si>
    <t>Ogółem (do przeniesienia do tabeli w pkt. 1.6. wiersz 5., kolumna 3)</t>
  </si>
  <si>
    <t>Ogółem (do przeniesienia do tabeli w pkt. 1.6. wiersz 5., kolumna 4)</t>
  </si>
  <si>
    <t>Oferta cenowa za ubezpieczenie mienia PKW od wszystkich ryzyk (z tab. 1.1.)</t>
  </si>
  <si>
    <t>4.</t>
  </si>
  <si>
    <t>5.</t>
  </si>
  <si>
    <t>6.</t>
  </si>
  <si>
    <t>Oferta cenowa za ubezpieczenie mienia Wspólnot Mieszkaniowych od wszystkich ryzyk (z tab. 1.2.)</t>
  </si>
  <si>
    <t>Oferta cenowa za ubezpieczenie mienia Gminy Wieluń od wszystkich ryzyk (z tab. 1.3.)</t>
  </si>
  <si>
    <t>Oferta cenowa za ubezpieczenie mienia WTBS od wszystkich ryzyk (z tab. 1.4.)</t>
  </si>
  <si>
    <t>Oferta cenowa za ubezpieczenie kosztów dodatkowych ustanowionych ponad sumę ubezpieczenia w ubezpieczeniu mienia od wszystkich ryzyk</t>
  </si>
  <si>
    <t>7.</t>
  </si>
  <si>
    <t>Oferta cenowa za ubezpieczenie mienia od wszystkich ryzyk (do przeniesienia do tabeli w pkt. 3 wiersz 1. kolumna 3)</t>
  </si>
  <si>
    <t>Oferta cenowa za ubezpieczenie mienia od wszystkich ryzyk (do przeniesienia do tabeli w pkt. 3 wiersz 1. kolumna 4)</t>
  </si>
  <si>
    <t>Ogółem (do przeniesienia do tabeli w pkt. 2.6. wiersz 1. kolumna 3)</t>
  </si>
  <si>
    <t>Ogółem (do przeniesienia do tabeli w pkt. 2.6. wiersz 1. kolumna 4)</t>
  </si>
  <si>
    <t>Ogółem (do przeniesienia do tabeli w pkt. 2.6. wiersz 2. kolumna 3)</t>
  </si>
  <si>
    <t>Ogółem (do przeniesienia do tabeli w pkt. 2.6. wiersz 2. kolumna 4)</t>
  </si>
  <si>
    <t>Ogółem (do przeniesienia do tabeli w pkt. 2.6. wiersz 3. kolumna 3)</t>
  </si>
  <si>
    <t>Ogółem (do przeniesienia do tabeli w pkt. 2.6. wiersz 3. kolumna 4)</t>
  </si>
  <si>
    <t>Ogółem (do przeniesienia do tabeli w pkt. 2.6. wiersz 4. kolumna 3)</t>
  </si>
  <si>
    <t>Ogółem (do przeniesienia do tabeli w pkt. 2.6. wiersz 4. kolumna 4)</t>
  </si>
  <si>
    <t>Ogółem (do przeniesienia do tabeli w pkt. 2.6. wiersz 5. kolumna 3)</t>
  </si>
  <si>
    <t>Ogółem (do przeniesienia do tabeli w pkt. 2.6. wiersz 5. kolumna 4)</t>
  </si>
  <si>
    <t>Oferta cenowa ubezpieczenia odpowiedzialności cywilnej (łącznie):</t>
  </si>
  <si>
    <t xml:space="preserve">2.6. </t>
  </si>
  <si>
    <t>Oferta cenowa za ubezpieczenie odpowiedzialności cywilnej PKW (z tab. 2.1.)</t>
  </si>
  <si>
    <t>Oferta cenowa za ubezpieczenie odpowiedzialności cywilnej (do przeniesienia do tabeli w pkt. 3 wiersz 2. kolumna 3)</t>
  </si>
  <si>
    <t>Oferta cenowa za ubezpieczenie odpowiedzialności cywilnej (do przeniesienia do tabeli w pkt. 3 wiersz 2. kolumna 4)</t>
  </si>
  <si>
    <t>Oferta cenowa za ubezpieczenie odpowiedzialności cywilnej zarządcy nieruchomości (z tab. 2.2.)</t>
  </si>
  <si>
    <t>Oferta cenowa za ubezpieczenie odpowiedzialności cywilnej Współnot Mieszkaniowych (z tab. 2.3.)</t>
  </si>
  <si>
    <t>Oferta cenowa za ubezpieczenie odpowiedzialności cywilnej Gminy Wieluń (z tab. 2.4.)</t>
  </si>
  <si>
    <t>Oferta cenowa za ubezpieczenie odpowiedzialności cywilnej WTBS (z tab. 2.5.)</t>
  </si>
  <si>
    <t>(do przeniesienia do formularza "Oferta" - pkt 5 - Zadanie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</si>
</sst>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0.00000%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sz val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wrapText="1"/>
      <protection hidden="1"/>
    </xf>
    <xf numFmtId="164" fontId="3" fillId="2" borderId="1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Border="1" applyAlignment="1" applyProtection="1">
      <alignment horizontal="center" vertical="center"/>
      <protection locked="0" hidden="1"/>
    </xf>
    <xf numFmtId="0" fontId="3" fillId="2" borderId="1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wrapText="1"/>
      <protection hidden="1"/>
    </xf>
    <xf numFmtId="164" fontId="3" fillId="0" borderId="0" xfId="0" applyNumberFormat="1" applyFont="1" applyFill="1" applyBorder="1" applyAlignment="1" applyProtection="1">
      <alignment horizontal="right" vertical="center"/>
      <protection hidden="1"/>
    </xf>
    <xf numFmtId="165" fontId="3" fillId="0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top"/>
      <protection hidden="1"/>
    </xf>
    <xf numFmtId="0" fontId="3" fillId="2" borderId="1" xfId="0" applyFont="1" applyFill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Fill="1" applyProtection="1">
      <protection hidden="1"/>
    </xf>
    <xf numFmtId="0" fontId="7" fillId="0" borderId="0" xfId="0" applyFont="1" applyAlignment="1" applyProtection="1">
      <alignment horizontal="left" vertical="center"/>
      <protection hidden="1"/>
    </xf>
    <xf numFmtId="164" fontId="5" fillId="2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2" borderId="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Font="1" applyFill="1" applyBorder="1" applyAlignment="1" applyProtection="1">
      <alignment horizontal="right" vertical="center" wrapText="1"/>
      <protection hidden="1"/>
    </xf>
    <xf numFmtId="164" fontId="2" fillId="0" borderId="0" xfId="0" applyNumberFormat="1" applyFont="1" applyFill="1" applyBorder="1" applyAlignment="1" applyProtection="1">
      <alignment horizontal="right" vertical="center" wrapText="1"/>
      <protection hidden="1"/>
    </xf>
    <xf numFmtId="164" fontId="9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6" fillId="0" borderId="0" xfId="0" applyFont="1" applyProtection="1"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 hidden="1"/>
    </xf>
    <xf numFmtId="0" fontId="1" fillId="0" borderId="0" xfId="0" applyFont="1" applyBorder="1" applyAlignment="1" applyProtection="1">
      <alignment horizontal="justify" vertical="top" wrapText="1"/>
      <protection hidden="1"/>
    </xf>
    <xf numFmtId="0" fontId="1" fillId="0" borderId="0" xfId="0" applyFont="1" applyBorder="1" applyAlignment="1" applyProtection="1">
      <alignment vertical="top" wrapText="1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164" fontId="3" fillId="3" borderId="1" xfId="0" applyNumberFormat="1" applyFont="1" applyFill="1" applyBorder="1" applyAlignment="1" applyProtection="1">
      <alignment horizontal="right" vertical="center"/>
      <protection locked="0" hidden="1"/>
    </xf>
    <xf numFmtId="164" fontId="3" fillId="2" borderId="1" xfId="0" applyNumberFormat="1" applyFont="1" applyFill="1" applyBorder="1" applyAlignment="1" applyProtection="1">
      <alignment horizontal="center" vertical="center"/>
      <protection hidden="1"/>
    </xf>
    <xf numFmtId="164" fontId="5" fillId="2" borderId="1" xfId="0" applyNumberFormat="1" applyFont="1" applyFill="1" applyBorder="1" applyAlignment="1" applyProtection="1">
      <alignment horizontal="center" vertical="center"/>
      <protection hidden="1"/>
    </xf>
    <xf numFmtId="164" fontId="5" fillId="2" borderId="11" xfId="0" applyNumberFormat="1" applyFont="1" applyFill="1" applyBorder="1" applyAlignment="1" applyProtection="1">
      <alignment vertical="center"/>
      <protection hidden="1"/>
    </xf>
    <xf numFmtId="164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center" wrapText="1"/>
      <protection hidden="1"/>
    </xf>
    <xf numFmtId="164" fontId="5" fillId="0" borderId="0" xfId="0" applyNumberFormat="1" applyFont="1" applyFill="1" applyBorder="1" applyAlignment="1" applyProtection="1">
      <alignment horizontal="right" vertical="center"/>
      <protection hidden="1"/>
    </xf>
    <xf numFmtId="0" fontId="5" fillId="0" borderId="0" xfId="0" applyFont="1" applyFill="1" applyBorder="1" applyAlignment="1" applyProtection="1">
      <alignment horizontal="right" wrapText="1"/>
      <protection hidden="1"/>
    </xf>
    <xf numFmtId="164" fontId="5" fillId="0" borderId="0" xfId="0" applyNumberFormat="1" applyFont="1" applyFill="1" applyBorder="1" applyAlignment="1" applyProtection="1">
      <alignment vertical="center"/>
      <protection hidden="1"/>
    </xf>
    <xf numFmtId="0" fontId="5" fillId="0" borderId="0" xfId="0" applyFont="1" applyFill="1" applyBorder="1" applyAlignment="1" applyProtection="1">
      <alignment horizontal="right" vertical="center" wrapText="1"/>
      <protection hidden="1"/>
    </xf>
    <xf numFmtId="164" fontId="5" fillId="0" borderId="0" xfId="0" applyNumberFormat="1" applyFont="1" applyFill="1" applyBorder="1" applyAlignment="1" applyProtection="1">
      <alignment horizontal="center" vertical="center"/>
      <protection hidden="1"/>
    </xf>
    <xf numFmtId="164" fontId="3" fillId="2" borderId="0" xfId="0" applyNumberFormat="1" applyFont="1" applyFill="1" applyProtection="1">
      <protection hidden="1"/>
    </xf>
    <xf numFmtId="0" fontId="7" fillId="0" borderId="0" xfId="0" applyFont="1" applyAlignment="1" applyProtection="1">
      <alignment horizontal="left" vertical="top" wrapText="1"/>
      <protection hidden="1"/>
    </xf>
    <xf numFmtId="0" fontId="7" fillId="0" borderId="0" xfId="0" applyFont="1" applyAlignment="1" applyProtection="1">
      <alignment vertical="top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8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right" vertical="center" wrapText="1"/>
      <protection hidden="1"/>
    </xf>
    <xf numFmtId="0" fontId="5" fillId="2" borderId="2" xfId="0" applyFont="1" applyFill="1" applyBorder="1" applyAlignment="1" applyProtection="1">
      <alignment horizontal="right" vertical="center" wrapText="1"/>
      <protection hidden="1"/>
    </xf>
    <xf numFmtId="0" fontId="5" fillId="2" borderId="3" xfId="0" applyFont="1" applyFill="1" applyBorder="1" applyAlignment="1" applyProtection="1">
      <alignment horizontal="right" vertical="center" wrapText="1"/>
      <protection hidden="1"/>
    </xf>
    <xf numFmtId="0" fontId="5" fillId="2" borderId="4" xfId="0" applyFont="1" applyFill="1" applyBorder="1" applyAlignment="1" applyProtection="1">
      <alignment horizontal="right" vertical="center" wrapText="1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5" fillId="2" borderId="3" xfId="0" applyFont="1" applyFill="1" applyBorder="1" applyAlignment="1" applyProtection="1">
      <alignment horizontal="center" vertical="center"/>
      <protection hidden="1"/>
    </xf>
    <xf numFmtId="0" fontId="5" fillId="2" borderId="4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 applyProtection="1">
      <alignment horizontal="left" vertical="center" wrapText="1"/>
      <protection hidden="1"/>
    </xf>
    <xf numFmtId="0" fontId="8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right" wrapText="1"/>
      <protection hidden="1"/>
    </xf>
    <xf numFmtId="0" fontId="5" fillId="2" borderId="3" xfId="0" applyFont="1" applyFill="1" applyBorder="1" applyAlignment="1" applyProtection="1">
      <alignment horizontal="right" wrapText="1"/>
      <protection hidden="1"/>
    </xf>
    <xf numFmtId="0" fontId="5" fillId="2" borderId="4" xfId="0" applyFont="1" applyFill="1" applyBorder="1" applyAlignment="1" applyProtection="1">
      <alignment horizontal="right" wrapText="1"/>
      <protection hidden="1"/>
    </xf>
    <xf numFmtId="0" fontId="7" fillId="0" borderId="0" xfId="0" applyFont="1" applyAlignment="1" applyProtection="1">
      <alignment horizontal="left" vertical="top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locked="0" hidden="1"/>
    </xf>
    <xf numFmtId="0" fontId="2" fillId="0" borderId="4" xfId="0" applyFont="1" applyBorder="1" applyAlignment="1" applyProtection="1">
      <alignment horizontal="center" vertical="center" wrapText="1"/>
      <protection locked="0"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5" xfId="0" applyFont="1" applyFill="1" applyBorder="1" applyAlignment="1" applyProtection="1">
      <alignment horizontal="right" vertical="center" wrapText="1"/>
      <protection hidden="1"/>
    </xf>
    <xf numFmtId="0" fontId="5" fillId="2" borderId="6" xfId="0" applyFont="1" applyFill="1" applyBorder="1" applyAlignment="1" applyProtection="1">
      <alignment horizontal="right" vertical="center" wrapText="1"/>
      <protection hidden="1"/>
    </xf>
    <xf numFmtId="0" fontId="5" fillId="2" borderId="7" xfId="0" applyFont="1" applyFill="1" applyBorder="1" applyAlignment="1" applyProtection="1">
      <alignment horizontal="right" vertical="center" wrapText="1"/>
      <protection hidden="1"/>
    </xf>
    <xf numFmtId="164" fontId="5" fillId="2" borderId="7" xfId="0" applyNumberFormat="1" applyFont="1" applyFill="1" applyBorder="1" applyAlignment="1" applyProtection="1">
      <alignment horizontal="right" vertical="center"/>
      <protection hidden="1"/>
    </xf>
    <xf numFmtId="164" fontId="5" fillId="2" borderId="10" xfId="0" applyNumberFormat="1" applyFont="1" applyFill="1" applyBorder="1" applyAlignment="1" applyProtection="1">
      <alignment horizontal="right" vertical="center"/>
      <protection hidden="1"/>
    </xf>
    <xf numFmtId="0" fontId="3" fillId="2" borderId="8" xfId="0" applyFont="1" applyFill="1" applyBorder="1" applyAlignment="1" applyProtection="1">
      <alignment horizontal="right" vertical="center"/>
      <protection hidden="1"/>
    </xf>
    <xf numFmtId="0" fontId="3" fillId="2" borderId="9" xfId="0" applyFont="1" applyFill="1" applyBorder="1" applyAlignment="1" applyProtection="1">
      <alignment horizontal="right" vertical="center"/>
      <protection hidden="1"/>
    </xf>
    <xf numFmtId="0" fontId="3" fillId="2" borderId="10" xfId="0" applyFont="1" applyFill="1" applyBorder="1" applyAlignment="1" applyProtection="1">
      <alignment horizontal="right" vertical="center"/>
      <protection hidden="1"/>
    </xf>
    <xf numFmtId="0" fontId="8" fillId="2" borderId="2" xfId="0" applyFont="1" applyFill="1" applyBorder="1" applyAlignment="1" applyProtection="1">
      <alignment horizontal="center" vertical="center" wrapText="1"/>
      <protection hidden="1"/>
    </xf>
    <xf numFmtId="0" fontId="8" fillId="2" borderId="3" xfId="0" applyFont="1" applyFill="1" applyBorder="1" applyAlignment="1" applyProtection="1">
      <alignment horizontal="center" vertical="center" wrapText="1"/>
      <protection hidden="1"/>
    </xf>
    <xf numFmtId="0" fontId="8" fillId="2" borderId="4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left" vertical="center" wrapText="1"/>
      <protection hidden="1"/>
    </xf>
    <xf numFmtId="0" fontId="2" fillId="2" borderId="3" xfId="0" applyFont="1" applyFill="1" applyBorder="1" applyAlignment="1" applyProtection="1">
      <alignment horizontal="left" vertical="center" wrapText="1"/>
      <protection hidden="1"/>
    </xf>
    <xf numFmtId="0" fontId="2" fillId="2" borderId="4" xfId="0" applyFont="1" applyFill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 applyProtection="1">
      <alignment horizontal="left" wrapText="1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top" wrapText="1"/>
      <protection hidden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5"/>
  <sheetViews>
    <sheetView tabSelected="1" view="pageBreakPreview" topLeftCell="A9" zoomScaleNormal="85" zoomScaleSheetLayoutView="100" workbookViewId="0">
      <selection activeCell="G92" sqref="G92"/>
    </sheetView>
  </sheetViews>
  <sheetFormatPr defaultRowHeight="11.25" x14ac:dyDescent="0.2"/>
  <cols>
    <col min="1" max="1" width="9.140625" style="3"/>
    <col min="2" max="2" width="4.5703125" style="3" customWidth="1"/>
    <col min="3" max="3" width="27.7109375" style="3" customWidth="1"/>
    <col min="4" max="4" width="24.85546875" style="3" customWidth="1"/>
    <col min="5" max="5" width="16.85546875" style="3" bestFit="1" customWidth="1"/>
    <col min="6" max="6" width="16.85546875" style="3" customWidth="1"/>
    <col min="7" max="7" width="13.7109375" style="3" customWidth="1"/>
    <col min="8" max="8" width="17.7109375" style="3" customWidth="1"/>
    <col min="9" max="9" width="10" style="3" customWidth="1"/>
    <col min="10" max="10" width="13.42578125" style="3" customWidth="1"/>
    <col min="11" max="11" width="9.140625" style="3"/>
    <col min="12" max="12" width="18" style="3" customWidth="1"/>
    <col min="13" max="16384" width="9.140625" style="3"/>
  </cols>
  <sheetData>
    <row r="1" spans="1:12" ht="15" customHeight="1" x14ac:dyDescent="0.2">
      <c r="A1" s="88" t="s">
        <v>0</v>
      </c>
      <c r="B1" s="88"/>
      <c r="C1" s="88"/>
      <c r="D1" s="88"/>
      <c r="E1" s="88"/>
      <c r="F1" s="88"/>
      <c r="G1" s="88"/>
      <c r="H1" s="1"/>
      <c r="I1" s="2"/>
      <c r="J1" s="2"/>
      <c r="K1" s="2"/>
      <c r="L1" s="2"/>
    </row>
    <row r="2" spans="1:12" x14ac:dyDescent="0.2">
      <c r="A2" s="1"/>
      <c r="B2" s="1"/>
      <c r="C2" s="1"/>
      <c r="D2" s="1"/>
      <c r="E2" s="1"/>
      <c r="F2" s="1"/>
      <c r="G2" s="1"/>
      <c r="H2" s="1"/>
      <c r="I2" s="2"/>
      <c r="J2" s="2"/>
      <c r="K2" s="2"/>
      <c r="L2" s="2"/>
    </row>
    <row r="4" spans="1:12" ht="108.75" customHeight="1" x14ac:dyDescent="0.2">
      <c r="C4" s="89" t="s">
        <v>1</v>
      </c>
      <c r="D4" s="89"/>
      <c r="E4" s="4"/>
    </row>
    <row r="5" spans="1:12" x14ac:dyDescent="0.2">
      <c r="C5" s="51"/>
      <c r="D5" s="4"/>
      <c r="E5" s="4"/>
    </row>
    <row r="6" spans="1:12" x14ac:dyDescent="0.2">
      <c r="C6" s="4"/>
      <c r="D6" s="4"/>
      <c r="E6" s="4"/>
    </row>
    <row r="7" spans="1:12" ht="15" customHeight="1" x14ac:dyDescent="0.2">
      <c r="A7" s="90" t="s">
        <v>2</v>
      </c>
      <c r="B7" s="90"/>
      <c r="C7" s="90"/>
      <c r="D7" s="90"/>
      <c r="E7" s="90"/>
      <c r="F7" s="90"/>
      <c r="G7" s="90"/>
      <c r="H7" s="90"/>
      <c r="I7" s="5"/>
      <c r="J7" s="5"/>
      <c r="K7" s="5"/>
      <c r="L7" s="5"/>
    </row>
    <row r="8" spans="1:12" x14ac:dyDescent="0.2"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ht="15" customHeight="1" x14ac:dyDescent="0.2">
      <c r="A9" s="7" t="s">
        <v>3</v>
      </c>
      <c r="B9" s="7" t="s">
        <v>4</v>
      </c>
      <c r="C9" s="7"/>
      <c r="D9" s="7"/>
      <c r="E9" s="7"/>
      <c r="F9" s="7"/>
      <c r="G9" s="7"/>
      <c r="H9" s="7"/>
      <c r="I9" s="6"/>
      <c r="J9" s="6"/>
      <c r="K9" s="6"/>
      <c r="L9" s="6"/>
    </row>
    <row r="10" spans="1:12" x14ac:dyDescent="0.2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30" customHeight="1" x14ac:dyDescent="0.2">
      <c r="A11" s="8"/>
      <c r="B11" s="49" t="s">
        <v>5</v>
      </c>
      <c r="C11" s="67" t="s">
        <v>6</v>
      </c>
      <c r="D11" s="67"/>
      <c r="E11" s="67"/>
      <c r="F11" s="67"/>
      <c r="G11" s="67"/>
      <c r="H11" s="67"/>
      <c r="I11" s="6"/>
      <c r="J11" s="6"/>
      <c r="K11" s="6"/>
      <c r="L11" s="6"/>
    </row>
    <row r="13" spans="1:12" ht="50.25" customHeight="1" x14ac:dyDescent="0.2">
      <c r="B13" s="50" t="s">
        <v>7</v>
      </c>
      <c r="C13" s="50" t="s">
        <v>8</v>
      </c>
      <c r="D13" s="50" t="s">
        <v>9</v>
      </c>
      <c r="E13" s="50" t="s">
        <v>10</v>
      </c>
      <c r="F13" s="50" t="s">
        <v>11</v>
      </c>
      <c r="G13" s="50" t="s">
        <v>12</v>
      </c>
      <c r="L13" s="9"/>
    </row>
    <row r="14" spans="1:12" x14ac:dyDescent="0.2">
      <c r="B14" s="10">
        <v>1</v>
      </c>
      <c r="C14" s="11" t="s">
        <v>13</v>
      </c>
      <c r="D14" s="12">
        <v>3695063.16</v>
      </c>
      <c r="E14" s="13"/>
      <c r="F14" s="12">
        <f>ROUND(D14*E14,2)</f>
        <v>0</v>
      </c>
      <c r="G14" s="12">
        <f>F14*3</f>
        <v>0</v>
      </c>
    </row>
    <row r="15" spans="1:12" x14ac:dyDescent="0.2">
      <c r="B15" s="10">
        <v>2</v>
      </c>
      <c r="C15" s="11" t="s">
        <v>14</v>
      </c>
      <c r="D15" s="12">
        <v>1776480.76</v>
      </c>
      <c r="E15" s="13"/>
      <c r="F15" s="12">
        <f t="shared" ref="F15:F26" si="0">ROUND(D15*E15,2)</f>
        <v>0</v>
      </c>
      <c r="G15" s="12">
        <f t="shared" ref="G15:G26" si="1">F15*3</f>
        <v>0</v>
      </c>
    </row>
    <row r="16" spans="1:12" x14ac:dyDescent="0.2">
      <c r="B16" s="10">
        <v>3</v>
      </c>
      <c r="C16" s="11" t="s">
        <v>15</v>
      </c>
      <c r="D16" s="12">
        <v>3269756.11</v>
      </c>
      <c r="E16" s="13"/>
      <c r="F16" s="12">
        <f t="shared" si="0"/>
        <v>0</v>
      </c>
      <c r="G16" s="12">
        <f t="shared" si="1"/>
        <v>0</v>
      </c>
    </row>
    <row r="17" spans="2:8" x14ac:dyDescent="0.2">
      <c r="B17" s="10">
        <v>4</v>
      </c>
      <c r="C17" s="11" t="s">
        <v>16</v>
      </c>
      <c r="D17" s="47">
        <v>798660.31</v>
      </c>
      <c r="E17" s="13"/>
      <c r="F17" s="12">
        <f t="shared" si="0"/>
        <v>0</v>
      </c>
      <c r="G17" s="12">
        <f t="shared" si="1"/>
        <v>0</v>
      </c>
    </row>
    <row r="18" spans="2:8" x14ac:dyDescent="0.2">
      <c r="B18" s="10">
        <v>5</v>
      </c>
      <c r="C18" s="11" t="s">
        <v>17</v>
      </c>
      <c r="D18" s="12">
        <v>66579.72</v>
      </c>
      <c r="E18" s="13"/>
      <c r="F18" s="12">
        <f t="shared" si="0"/>
        <v>0</v>
      </c>
      <c r="G18" s="12">
        <f t="shared" si="1"/>
        <v>0</v>
      </c>
    </row>
    <row r="19" spans="2:8" x14ac:dyDescent="0.2">
      <c r="B19" s="10">
        <v>6</v>
      </c>
      <c r="C19" s="14" t="s">
        <v>18</v>
      </c>
      <c r="D19" s="12">
        <v>259900</v>
      </c>
      <c r="E19" s="13"/>
      <c r="F19" s="12">
        <f t="shared" si="0"/>
        <v>0</v>
      </c>
      <c r="G19" s="12">
        <f t="shared" si="1"/>
        <v>0</v>
      </c>
    </row>
    <row r="20" spans="2:8" x14ac:dyDescent="0.2">
      <c r="B20" s="10">
        <v>7</v>
      </c>
      <c r="C20" s="11" t="s">
        <v>19</v>
      </c>
      <c r="D20" s="12">
        <v>41940</v>
      </c>
      <c r="E20" s="13"/>
      <c r="F20" s="12">
        <f t="shared" si="0"/>
        <v>0</v>
      </c>
      <c r="G20" s="12">
        <f t="shared" si="1"/>
        <v>0</v>
      </c>
    </row>
    <row r="21" spans="2:8" x14ac:dyDescent="0.2">
      <c r="B21" s="10">
        <v>8</v>
      </c>
      <c r="C21" s="11" t="s">
        <v>20</v>
      </c>
      <c r="D21" s="12">
        <v>250000</v>
      </c>
      <c r="E21" s="13"/>
      <c r="F21" s="12">
        <f t="shared" si="0"/>
        <v>0</v>
      </c>
      <c r="G21" s="12">
        <f t="shared" si="1"/>
        <v>0</v>
      </c>
    </row>
    <row r="22" spans="2:8" x14ac:dyDescent="0.2">
      <c r="B22" s="10">
        <v>9</v>
      </c>
      <c r="C22" s="11" t="s">
        <v>21</v>
      </c>
      <c r="D22" s="12">
        <v>200000</v>
      </c>
      <c r="E22" s="13"/>
      <c r="F22" s="12">
        <f t="shared" si="0"/>
        <v>0</v>
      </c>
      <c r="G22" s="12">
        <f t="shared" si="1"/>
        <v>0</v>
      </c>
    </row>
    <row r="23" spans="2:8" ht="22.5" x14ac:dyDescent="0.2">
      <c r="B23" s="10">
        <v>10</v>
      </c>
      <c r="C23" s="11" t="s">
        <v>22</v>
      </c>
      <c r="D23" s="12">
        <v>200000</v>
      </c>
      <c r="E23" s="13"/>
      <c r="F23" s="12">
        <f t="shared" si="0"/>
        <v>0</v>
      </c>
      <c r="G23" s="12">
        <f t="shared" si="1"/>
        <v>0</v>
      </c>
    </row>
    <row r="24" spans="2:8" x14ac:dyDescent="0.2">
      <c r="B24" s="10">
        <v>11</v>
      </c>
      <c r="C24" s="11" t="s">
        <v>23</v>
      </c>
      <c r="D24" s="12">
        <v>20000</v>
      </c>
      <c r="E24" s="13"/>
      <c r="F24" s="12">
        <f t="shared" si="0"/>
        <v>0</v>
      </c>
      <c r="G24" s="12">
        <f t="shared" si="1"/>
        <v>0</v>
      </c>
    </row>
    <row r="25" spans="2:8" ht="22.5" x14ac:dyDescent="0.2">
      <c r="B25" s="10">
        <v>12</v>
      </c>
      <c r="C25" s="11" t="s">
        <v>24</v>
      </c>
      <c r="D25" s="12">
        <v>50000</v>
      </c>
      <c r="E25" s="13"/>
      <c r="F25" s="12">
        <f t="shared" si="0"/>
        <v>0</v>
      </c>
      <c r="G25" s="12">
        <f t="shared" si="1"/>
        <v>0</v>
      </c>
    </row>
    <row r="26" spans="2:8" x14ac:dyDescent="0.2">
      <c r="B26" s="10">
        <v>13</v>
      </c>
      <c r="C26" s="11" t="s">
        <v>25</v>
      </c>
      <c r="D26" s="12">
        <v>20000</v>
      </c>
      <c r="E26" s="13"/>
      <c r="F26" s="12">
        <f t="shared" si="0"/>
        <v>0</v>
      </c>
      <c r="G26" s="12">
        <f t="shared" si="1"/>
        <v>0</v>
      </c>
    </row>
    <row r="27" spans="2:8" x14ac:dyDescent="0.2">
      <c r="B27" s="10">
        <v>14</v>
      </c>
      <c r="C27" s="11" t="s">
        <v>75</v>
      </c>
      <c r="D27" s="12">
        <v>50000</v>
      </c>
      <c r="E27" s="13"/>
      <c r="F27" s="12">
        <f t="shared" ref="F27" si="2">ROUND(D27*E27,2)</f>
        <v>0</v>
      </c>
      <c r="G27" s="12">
        <f t="shared" ref="G27" si="3">F27*3</f>
        <v>0</v>
      </c>
    </row>
    <row r="28" spans="2:8" x14ac:dyDescent="0.2">
      <c r="B28" s="10">
        <v>15</v>
      </c>
      <c r="C28" s="64" t="s">
        <v>78</v>
      </c>
      <c r="D28" s="65"/>
      <c r="E28" s="66"/>
      <c r="F28" s="24">
        <f>SUM(F14:F27)</f>
        <v>0</v>
      </c>
      <c r="G28" s="37" t="s">
        <v>77</v>
      </c>
    </row>
    <row r="29" spans="2:8" ht="11.25" customHeight="1" x14ac:dyDescent="0.2">
      <c r="B29" s="10">
        <v>16</v>
      </c>
      <c r="C29" s="64" t="s">
        <v>79</v>
      </c>
      <c r="D29" s="65"/>
      <c r="E29" s="65"/>
      <c r="F29" s="66"/>
      <c r="G29" s="39">
        <f>SUM(G14:G27)</f>
        <v>0</v>
      </c>
    </row>
    <row r="30" spans="2:8" x14ac:dyDescent="0.2">
      <c r="B30" s="15"/>
      <c r="C30" s="41"/>
      <c r="D30" s="41"/>
      <c r="E30" s="41"/>
      <c r="F30" s="42"/>
      <c r="G30" s="42"/>
    </row>
    <row r="31" spans="2:8" ht="25.5" customHeight="1" x14ac:dyDescent="0.2">
      <c r="B31" s="19" t="s">
        <v>26</v>
      </c>
      <c r="C31" s="67" t="s">
        <v>27</v>
      </c>
      <c r="D31" s="67"/>
      <c r="E31" s="67"/>
      <c r="F31" s="67"/>
      <c r="G31" s="67"/>
      <c r="H31" s="67"/>
    </row>
    <row r="32" spans="2:8" ht="12.75" x14ac:dyDescent="0.2">
      <c r="B32" s="19"/>
      <c r="C32" s="48"/>
      <c r="D32" s="48"/>
      <c r="E32" s="48"/>
      <c r="F32" s="48"/>
      <c r="G32" s="48"/>
      <c r="H32" s="48"/>
    </row>
    <row r="33" spans="2:8" ht="56.25" x14ac:dyDescent="0.2">
      <c r="B33" s="50" t="s">
        <v>7</v>
      </c>
      <c r="C33" s="50" t="s">
        <v>8</v>
      </c>
      <c r="D33" s="50" t="s">
        <v>9</v>
      </c>
      <c r="E33" s="50" t="s">
        <v>10</v>
      </c>
      <c r="F33" s="50" t="s">
        <v>11</v>
      </c>
      <c r="G33" s="50" t="s">
        <v>12</v>
      </c>
      <c r="H33" s="48"/>
    </row>
    <row r="34" spans="2:8" s="21" customFormat="1" ht="24.75" customHeight="1" x14ac:dyDescent="0.25">
      <c r="B34" s="10">
        <v>1</v>
      </c>
      <c r="C34" s="20" t="s">
        <v>28</v>
      </c>
      <c r="D34" s="12">
        <v>72868095</v>
      </c>
      <c r="E34" s="13"/>
      <c r="F34" s="12">
        <f>ROUND(D34*E34,2)</f>
        <v>0</v>
      </c>
      <c r="G34" s="12">
        <f>F34*3</f>
        <v>0</v>
      </c>
    </row>
    <row r="35" spans="2:8" s="22" customFormat="1" x14ac:dyDescent="0.2">
      <c r="B35" s="10">
        <v>2</v>
      </c>
      <c r="C35" s="64" t="s">
        <v>80</v>
      </c>
      <c r="D35" s="65"/>
      <c r="E35" s="66"/>
      <c r="F35" s="24">
        <f>SUM(F34)</f>
        <v>0</v>
      </c>
      <c r="G35" s="37" t="s">
        <v>77</v>
      </c>
    </row>
    <row r="36" spans="2:8" x14ac:dyDescent="0.2">
      <c r="B36" s="10">
        <v>3</v>
      </c>
      <c r="C36" s="64" t="s">
        <v>81</v>
      </c>
      <c r="D36" s="65"/>
      <c r="E36" s="65"/>
      <c r="F36" s="66"/>
      <c r="G36" s="39">
        <f>SUM(G34)</f>
        <v>0</v>
      </c>
    </row>
    <row r="37" spans="2:8" x14ac:dyDescent="0.2">
      <c r="B37" s="15"/>
      <c r="C37" s="43"/>
      <c r="D37" s="43"/>
      <c r="E37" s="43"/>
      <c r="F37" s="43"/>
      <c r="G37" s="44"/>
    </row>
    <row r="38" spans="2:8" ht="26.25" customHeight="1" x14ac:dyDescent="0.2">
      <c r="B38" s="19" t="s">
        <v>29</v>
      </c>
      <c r="C38" s="67" t="s">
        <v>30</v>
      </c>
      <c r="D38" s="67"/>
      <c r="E38" s="67"/>
      <c r="F38" s="67"/>
      <c r="G38" s="67"/>
      <c r="H38" s="67"/>
    </row>
    <row r="39" spans="2:8" ht="12.75" x14ac:dyDescent="0.2">
      <c r="B39" s="19"/>
      <c r="C39" s="48"/>
      <c r="D39" s="48"/>
      <c r="E39" s="48"/>
      <c r="F39" s="48"/>
      <c r="G39" s="48"/>
      <c r="H39" s="48"/>
    </row>
    <row r="40" spans="2:8" ht="56.25" x14ac:dyDescent="0.2">
      <c r="B40" s="50" t="s">
        <v>7</v>
      </c>
      <c r="C40" s="50" t="s">
        <v>8</v>
      </c>
      <c r="D40" s="50" t="s">
        <v>9</v>
      </c>
      <c r="E40" s="50" t="s">
        <v>10</v>
      </c>
      <c r="F40" s="50" t="s">
        <v>11</v>
      </c>
      <c r="G40" s="50" t="s">
        <v>12</v>
      </c>
      <c r="H40" s="48"/>
    </row>
    <row r="41" spans="2:8" s="21" customFormat="1" ht="25.5" customHeight="1" x14ac:dyDescent="0.25">
      <c r="B41" s="10">
        <v>1</v>
      </c>
      <c r="C41" s="20" t="s">
        <v>28</v>
      </c>
      <c r="D41" s="12">
        <v>17538615.119999997</v>
      </c>
      <c r="E41" s="13"/>
      <c r="F41" s="12">
        <f>ROUND(D41*E41,2)</f>
        <v>0</v>
      </c>
      <c r="G41" s="12">
        <f>F41*3</f>
        <v>0</v>
      </c>
    </row>
    <row r="42" spans="2:8" x14ac:dyDescent="0.2">
      <c r="B42" s="10">
        <v>3</v>
      </c>
      <c r="C42" s="64" t="s">
        <v>82</v>
      </c>
      <c r="D42" s="65"/>
      <c r="E42" s="66"/>
      <c r="F42" s="24">
        <f>SUM(F41:F41)</f>
        <v>0</v>
      </c>
      <c r="G42" s="37" t="s">
        <v>77</v>
      </c>
    </row>
    <row r="43" spans="2:8" x14ac:dyDescent="0.2">
      <c r="B43" s="10">
        <v>4</v>
      </c>
      <c r="C43" s="64" t="s">
        <v>83</v>
      </c>
      <c r="D43" s="65"/>
      <c r="E43" s="65"/>
      <c r="F43" s="66"/>
      <c r="G43" s="39">
        <f>SUM(G41:G41)</f>
        <v>0</v>
      </c>
    </row>
    <row r="44" spans="2:8" x14ac:dyDescent="0.2">
      <c r="B44" s="15"/>
      <c r="C44" s="16"/>
      <c r="D44" s="17"/>
      <c r="E44" s="18"/>
      <c r="F44" s="17"/>
    </row>
    <row r="45" spans="2:8" ht="28.5" customHeight="1" x14ac:dyDescent="0.2">
      <c r="B45" s="19" t="s">
        <v>31</v>
      </c>
      <c r="C45" s="67" t="s">
        <v>32</v>
      </c>
      <c r="D45" s="67"/>
      <c r="E45" s="67"/>
      <c r="F45" s="67"/>
      <c r="G45" s="67"/>
      <c r="H45" s="67"/>
    </row>
    <row r="46" spans="2:8" x14ac:dyDescent="0.2">
      <c r="B46" s="15"/>
      <c r="C46" s="16"/>
      <c r="D46" s="17"/>
      <c r="E46" s="18"/>
      <c r="F46" s="17"/>
    </row>
    <row r="47" spans="2:8" ht="56.25" x14ac:dyDescent="0.2">
      <c r="B47" s="50" t="s">
        <v>7</v>
      </c>
      <c r="C47" s="50" t="s">
        <v>8</v>
      </c>
      <c r="D47" s="50" t="s">
        <v>9</v>
      </c>
      <c r="E47" s="50" t="s">
        <v>10</v>
      </c>
      <c r="F47" s="50" t="s">
        <v>11</v>
      </c>
      <c r="G47" s="50" t="s">
        <v>12</v>
      </c>
    </row>
    <row r="48" spans="2:8" s="21" customFormat="1" ht="28.5" customHeight="1" x14ac:dyDescent="0.25">
      <c r="B48" s="10">
        <v>1</v>
      </c>
      <c r="C48" s="20" t="s">
        <v>28</v>
      </c>
      <c r="D48" s="12">
        <v>3754106</v>
      </c>
      <c r="E48" s="13"/>
      <c r="F48" s="12">
        <f>ROUND(D48*E48,2)</f>
        <v>0</v>
      </c>
      <c r="G48" s="12">
        <f>F48*3</f>
        <v>0</v>
      </c>
    </row>
    <row r="49" spans="2:8" x14ac:dyDescent="0.2">
      <c r="B49" s="10">
        <v>2</v>
      </c>
      <c r="C49" s="64" t="s">
        <v>84</v>
      </c>
      <c r="D49" s="65"/>
      <c r="E49" s="66"/>
      <c r="F49" s="24">
        <f>SUM(F48)</f>
        <v>0</v>
      </c>
      <c r="G49" s="37" t="s">
        <v>77</v>
      </c>
    </row>
    <row r="50" spans="2:8" x14ac:dyDescent="0.2">
      <c r="B50" s="10">
        <v>3</v>
      </c>
      <c r="C50" s="64" t="s">
        <v>85</v>
      </c>
      <c r="D50" s="65"/>
      <c r="E50" s="65"/>
      <c r="F50" s="66"/>
      <c r="G50" s="39">
        <f>SUM(G48)</f>
        <v>0</v>
      </c>
    </row>
    <row r="51" spans="2:8" x14ac:dyDescent="0.2">
      <c r="B51" s="15"/>
      <c r="C51" s="16"/>
      <c r="D51" s="17"/>
      <c r="E51" s="18"/>
      <c r="F51" s="17"/>
      <c r="G51" s="17"/>
    </row>
    <row r="52" spans="2:8" x14ac:dyDescent="0.2">
      <c r="B52" s="15"/>
      <c r="C52" s="16"/>
      <c r="D52" s="17"/>
      <c r="E52" s="18"/>
      <c r="F52" s="17"/>
      <c r="G52" s="17"/>
    </row>
    <row r="53" spans="2:8" ht="12.75" x14ac:dyDescent="0.2">
      <c r="B53" s="49" t="s">
        <v>61</v>
      </c>
      <c r="C53" s="91" t="s">
        <v>63</v>
      </c>
      <c r="D53" s="91"/>
      <c r="E53" s="91"/>
      <c r="F53" s="91"/>
      <c r="G53" s="91"/>
      <c r="H53" s="91"/>
    </row>
    <row r="54" spans="2:8" ht="12.75" x14ac:dyDescent="0.2">
      <c r="G54" s="48"/>
      <c r="H54" s="48"/>
    </row>
    <row r="55" spans="2:8" ht="45" x14ac:dyDescent="0.2">
      <c r="B55" s="50" t="s">
        <v>7</v>
      </c>
      <c r="C55" s="72" t="s">
        <v>64</v>
      </c>
      <c r="D55" s="72"/>
      <c r="E55" s="72"/>
      <c r="F55" s="50" t="s">
        <v>9</v>
      </c>
      <c r="G55" s="50" t="s">
        <v>65</v>
      </c>
      <c r="H55" s="50" t="s">
        <v>66</v>
      </c>
    </row>
    <row r="56" spans="2:8" ht="21.75" customHeight="1" x14ac:dyDescent="0.2">
      <c r="B56" s="35">
        <v>1</v>
      </c>
      <c r="C56" s="87" t="s">
        <v>68</v>
      </c>
      <c r="D56" s="87"/>
      <c r="E56" s="87"/>
      <c r="F56" s="12">
        <v>200000</v>
      </c>
      <c r="G56" s="36"/>
      <c r="H56" s="12">
        <f>G56*3</f>
        <v>0</v>
      </c>
    </row>
    <row r="57" spans="2:8" ht="11.25" customHeight="1" x14ac:dyDescent="0.2">
      <c r="B57" s="35">
        <v>2</v>
      </c>
      <c r="C57" s="87" t="s">
        <v>69</v>
      </c>
      <c r="D57" s="87"/>
      <c r="E57" s="87"/>
      <c r="F57" s="12">
        <v>25000</v>
      </c>
      <c r="G57" s="36"/>
      <c r="H57" s="12">
        <f t="shared" ref="H57:H63" si="4">G57*3</f>
        <v>0</v>
      </c>
    </row>
    <row r="58" spans="2:8" ht="11.25" customHeight="1" x14ac:dyDescent="0.2">
      <c r="B58" s="35">
        <v>3</v>
      </c>
      <c r="C58" s="87" t="s">
        <v>70</v>
      </c>
      <c r="D58" s="87"/>
      <c r="E58" s="87"/>
      <c r="F58" s="12">
        <v>50000</v>
      </c>
      <c r="G58" s="36"/>
      <c r="H58" s="12">
        <f t="shared" si="4"/>
        <v>0</v>
      </c>
    </row>
    <row r="59" spans="2:8" ht="11.25" customHeight="1" x14ac:dyDescent="0.2">
      <c r="B59" s="35">
        <v>4</v>
      </c>
      <c r="C59" s="87" t="s">
        <v>71</v>
      </c>
      <c r="D59" s="87"/>
      <c r="E59" s="87"/>
      <c r="F59" s="12">
        <v>50000</v>
      </c>
      <c r="G59" s="36"/>
      <c r="H59" s="12">
        <f t="shared" si="4"/>
        <v>0</v>
      </c>
    </row>
    <row r="60" spans="2:8" ht="21" customHeight="1" x14ac:dyDescent="0.2">
      <c r="B60" s="35">
        <v>5</v>
      </c>
      <c r="C60" s="87" t="s">
        <v>72</v>
      </c>
      <c r="D60" s="87"/>
      <c r="E60" s="87"/>
      <c r="F60" s="12">
        <v>20000</v>
      </c>
      <c r="G60" s="36"/>
      <c r="H60" s="12">
        <f t="shared" si="4"/>
        <v>0</v>
      </c>
    </row>
    <row r="61" spans="2:8" x14ac:dyDescent="0.2">
      <c r="B61" s="35">
        <v>6</v>
      </c>
      <c r="C61" s="87" t="s">
        <v>67</v>
      </c>
      <c r="D61" s="87"/>
      <c r="E61" s="87"/>
      <c r="F61" s="12">
        <v>500000</v>
      </c>
      <c r="G61" s="36"/>
      <c r="H61" s="12">
        <f t="shared" si="4"/>
        <v>0</v>
      </c>
    </row>
    <row r="62" spans="2:8" x14ac:dyDescent="0.2">
      <c r="B62" s="35">
        <v>7</v>
      </c>
      <c r="C62" s="87" t="s">
        <v>74</v>
      </c>
      <c r="D62" s="87"/>
      <c r="E62" s="87"/>
      <c r="F62" s="12">
        <v>100000</v>
      </c>
      <c r="G62" s="36"/>
      <c r="H62" s="12">
        <f t="shared" si="4"/>
        <v>0</v>
      </c>
    </row>
    <row r="63" spans="2:8" ht="23.25" customHeight="1" x14ac:dyDescent="0.2">
      <c r="B63" s="35">
        <v>8</v>
      </c>
      <c r="C63" s="87" t="s">
        <v>73</v>
      </c>
      <c r="D63" s="87"/>
      <c r="E63" s="87"/>
      <c r="F63" s="12">
        <v>200000</v>
      </c>
      <c r="G63" s="36"/>
      <c r="H63" s="12">
        <f t="shared" si="4"/>
        <v>0</v>
      </c>
    </row>
    <row r="64" spans="2:8" ht="11.25" customHeight="1" x14ac:dyDescent="0.2">
      <c r="B64" s="35">
        <v>9</v>
      </c>
      <c r="C64" s="64" t="s">
        <v>86</v>
      </c>
      <c r="D64" s="65"/>
      <c r="E64" s="65"/>
      <c r="F64" s="66"/>
      <c r="G64" s="24">
        <f>SUM(G56:G63)</f>
        <v>0</v>
      </c>
      <c r="H64" s="37" t="s">
        <v>77</v>
      </c>
    </row>
    <row r="65" spans="1:8" ht="11.25" customHeight="1" x14ac:dyDescent="0.2">
      <c r="B65" s="35">
        <v>10</v>
      </c>
      <c r="C65" s="64" t="s">
        <v>87</v>
      </c>
      <c r="D65" s="65"/>
      <c r="E65" s="65"/>
      <c r="F65" s="65"/>
      <c r="G65" s="66"/>
      <c r="H65" s="39">
        <f>SUM(H56:H63)</f>
        <v>0</v>
      </c>
    </row>
    <row r="66" spans="1:8" x14ac:dyDescent="0.2">
      <c r="B66" s="15"/>
      <c r="C66" s="16"/>
      <c r="D66" s="17"/>
      <c r="E66" s="18"/>
      <c r="F66" s="17"/>
      <c r="G66" s="17"/>
    </row>
    <row r="67" spans="1:8" ht="12.75" x14ac:dyDescent="0.2">
      <c r="B67" s="23" t="s">
        <v>62</v>
      </c>
      <c r="C67" s="23" t="s">
        <v>33</v>
      </c>
      <c r="D67" s="23"/>
      <c r="E67" s="23"/>
      <c r="F67" s="23"/>
    </row>
    <row r="68" spans="1:8" ht="12.75" x14ac:dyDescent="0.2">
      <c r="B68" s="23"/>
      <c r="C68" s="23"/>
      <c r="D68" s="23"/>
      <c r="E68" s="23"/>
      <c r="F68" s="23"/>
    </row>
    <row r="69" spans="1:8" ht="45" x14ac:dyDescent="0.2">
      <c r="B69" s="58"/>
      <c r="C69" s="59"/>
      <c r="D69" s="60"/>
      <c r="E69" s="50" t="s">
        <v>11</v>
      </c>
      <c r="F69" s="50" t="s">
        <v>12</v>
      </c>
      <c r="G69" s="23"/>
      <c r="H69" s="23"/>
    </row>
    <row r="70" spans="1:8" ht="12.75" x14ac:dyDescent="0.2">
      <c r="B70" s="53">
        <v>1</v>
      </c>
      <c r="C70" s="58">
        <v>2</v>
      </c>
      <c r="D70" s="60"/>
      <c r="E70" s="50">
        <v>3</v>
      </c>
      <c r="F70" s="50">
        <v>4</v>
      </c>
      <c r="G70" s="23"/>
      <c r="H70" s="23"/>
    </row>
    <row r="71" spans="1:8" ht="12.75" x14ac:dyDescent="0.2">
      <c r="B71" s="53" t="s">
        <v>3</v>
      </c>
      <c r="C71" s="61" t="s">
        <v>88</v>
      </c>
      <c r="D71" s="61"/>
      <c r="E71" s="40">
        <f>F28</f>
        <v>0</v>
      </c>
      <c r="F71" s="40">
        <f>G29</f>
        <v>0</v>
      </c>
      <c r="G71" s="23"/>
      <c r="H71" s="23"/>
    </row>
    <row r="72" spans="1:8" ht="25.5" customHeight="1" x14ac:dyDescent="0.2">
      <c r="B72" s="53" t="s">
        <v>34</v>
      </c>
      <c r="C72" s="61" t="s">
        <v>92</v>
      </c>
      <c r="D72" s="61"/>
      <c r="E72" s="40">
        <f>F35</f>
        <v>0</v>
      </c>
      <c r="F72" s="40">
        <f>G36</f>
        <v>0</v>
      </c>
      <c r="G72" s="23"/>
      <c r="H72" s="23"/>
    </row>
    <row r="73" spans="1:8" ht="26.25" customHeight="1" x14ac:dyDescent="0.2">
      <c r="B73" s="53" t="s">
        <v>52</v>
      </c>
      <c r="C73" s="61" t="s">
        <v>93</v>
      </c>
      <c r="D73" s="61"/>
      <c r="E73" s="40">
        <f>F42</f>
        <v>0</v>
      </c>
      <c r="F73" s="40">
        <f>G43</f>
        <v>0</v>
      </c>
      <c r="G73" s="23"/>
      <c r="H73" s="23"/>
    </row>
    <row r="74" spans="1:8" ht="12.75" customHeight="1" x14ac:dyDescent="0.2">
      <c r="B74" s="53" t="s">
        <v>89</v>
      </c>
      <c r="C74" s="61" t="s">
        <v>94</v>
      </c>
      <c r="D74" s="61"/>
      <c r="E74" s="40">
        <f>F49</f>
        <v>0</v>
      </c>
      <c r="F74" s="40">
        <f>G50</f>
        <v>0</v>
      </c>
      <c r="G74" s="23"/>
      <c r="H74" s="23"/>
    </row>
    <row r="75" spans="1:8" ht="24.75" customHeight="1" x14ac:dyDescent="0.2">
      <c r="B75" s="53" t="s">
        <v>90</v>
      </c>
      <c r="C75" s="61" t="s">
        <v>95</v>
      </c>
      <c r="D75" s="61"/>
      <c r="E75" s="40">
        <f>G64</f>
        <v>0</v>
      </c>
      <c r="F75" s="40">
        <f>H65</f>
        <v>0</v>
      </c>
      <c r="G75" s="23"/>
      <c r="H75" s="23"/>
    </row>
    <row r="76" spans="1:8" ht="24" customHeight="1" x14ac:dyDescent="0.2">
      <c r="B76" s="10" t="s">
        <v>91</v>
      </c>
      <c r="C76" s="54" t="s">
        <v>97</v>
      </c>
      <c r="D76" s="54"/>
      <c r="E76" s="38">
        <f>SUM(E71:E75)</f>
        <v>0</v>
      </c>
      <c r="F76" s="37" t="s">
        <v>77</v>
      </c>
    </row>
    <row r="77" spans="1:8" ht="23.25" customHeight="1" x14ac:dyDescent="0.2">
      <c r="B77" s="10" t="s">
        <v>96</v>
      </c>
      <c r="C77" s="55" t="s">
        <v>98</v>
      </c>
      <c r="D77" s="56"/>
      <c r="E77" s="57"/>
      <c r="F77" s="38">
        <f>SUM(F71:F75)</f>
        <v>0</v>
      </c>
    </row>
    <row r="80" spans="1:8" ht="12.75" x14ac:dyDescent="0.2">
      <c r="A80" s="7" t="s">
        <v>34</v>
      </c>
      <c r="B80" s="7" t="s">
        <v>35</v>
      </c>
    </row>
    <row r="81" spans="1:8" ht="12.75" x14ac:dyDescent="0.2">
      <c r="A81" s="7"/>
      <c r="B81" s="7"/>
    </row>
    <row r="82" spans="1:8" ht="30" customHeight="1" x14ac:dyDescent="0.2">
      <c r="A82" s="7"/>
      <c r="B82" s="49" t="s">
        <v>36</v>
      </c>
      <c r="C82" s="67" t="s">
        <v>37</v>
      </c>
      <c r="D82" s="67"/>
      <c r="E82" s="67"/>
      <c r="F82" s="67"/>
      <c r="G82" s="67"/>
      <c r="H82" s="67"/>
    </row>
    <row r="83" spans="1:8" ht="12.75" x14ac:dyDescent="0.2">
      <c r="A83" s="7"/>
    </row>
    <row r="84" spans="1:8" ht="49.5" customHeight="1" x14ac:dyDescent="0.2">
      <c r="B84" s="63" t="s">
        <v>8</v>
      </c>
      <c r="C84" s="63"/>
      <c r="D84" s="63"/>
      <c r="E84" s="63"/>
      <c r="F84" s="52" t="s">
        <v>11</v>
      </c>
      <c r="G84" s="50" t="s">
        <v>12</v>
      </c>
    </row>
    <row r="85" spans="1:8" ht="44.25" customHeight="1" x14ac:dyDescent="0.2">
      <c r="B85" s="62" t="s">
        <v>38</v>
      </c>
      <c r="C85" s="62"/>
      <c r="D85" s="62"/>
      <c r="E85" s="62"/>
      <c r="F85" s="25"/>
      <c r="G85" s="26">
        <f>F85*3</f>
        <v>0</v>
      </c>
    </row>
    <row r="86" spans="1:8" s="22" customFormat="1" x14ac:dyDescent="0.2">
      <c r="B86" s="54" t="s">
        <v>99</v>
      </c>
      <c r="C86" s="54"/>
      <c r="D86" s="54"/>
      <c r="E86" s="54"/>
      <c r="F86" s="38">
        <f>SUM(F85)</f>
        <v>0</v>
      </c>
      <c r="G86" s="37" t="s">
        <v>77</v>
      </c>
    </row>
    <row r="87" spans="1:8" s="22" customFormat="1" ht="11.25" customHeight="1" x14ac:dyDescent="0.2">
      <c r="B87" s="54" t="s">
        <v>100</v>
      </c>
      <c r="C87" s="54"/>
      <c r="D87" s="54"/>
      <c r="E87" s="54"/>
      <c r="F87" s="54"/>
      <c r="G87" s="38">
        <f>SUM(G85)</f>
        <v>0</v>
      </c>
    </row>
    <row r="88" spans="1:8" s="22" customFormat="1" ht="11.25" customHeight="1" x14ac:dyDescent="0.2">
      <c r="B88" s="45"/>
      <c r="C88" s="45"/>
      <c r="D88" s="45"/>
      <c r="E88" s="45"/>
      <c r="F88" s="45"/>
      <c r="G88" s="46"/>
    </row>
    <row r="89" spans="1:8" s="22" customFormat="1" ht="11.25" customHeight="1" x14ac:dyDescent="0.2">
      <c r="B89" s="45"/>
      <c r="C89" s="45"/>
      <c r="D89" s="45"/>
      <c r="E89" s="45"/>
      <c r="F89" s="45"/>
      <c r="G89" s="46"/>
    </row>
    <row r="90" spans="1:8" s="22" customFormat="1" ht="27.75" customHeight="1" x14ac:dyDescent="0.2">
      <c r="B90" s="49" t="s">
        <v>39</v>
      </c>
      <c r="C90" s="67" t="s">
        <v>40</v>
      </c>
      <c r="D90" s="67"/>
      <c r="E90" s="67"/>
      <c r="F90" s="67"/>
      <c r="G90" s="67"/>
      <c r="H90" s="67"/>
    </row>
    <row r="91" spans="1:8" s="22" customFormat="1" x14ac:dyDescent="0.2">
      <c r="B91" s="27"/>
      <c r="C91" s="27"/>
      <c r="D91" s="27"/>
      <c r="E91" s="27"/>
      <c r="F91" s="28"/>
      <c r="G91" s="29"/>
    </row>
    <row r="92" spans="1:8" s="22" customFormat="1" ht="56.25" x14ac:dyDescent="0.2">
      <c r="B92" s="63" t="s">
        <v>8</v>
      </c>
      <c r="C92" s="63"/>
      <c r="D92" s="63"/>
      <c r="E92" s="63"/>
      <c r="F92" s="52" t="s">
        <v>11</v>
      </c>
      <c r="G92" s="50" t="s">
        <v>12</v>
      </c>
    </row>
    <row r="93" spans="1:8" s="22" customFormat="1" ht="25.5" customHeight="1" x14ac:dyDescent="0.2">
      <c r="B93" s="62" t="s">
        <v>41</v>
      </c>
      <c r="C93" s="62"/>
      <c r="D93" s="62"/>
      <c r="E93" s="62"/>
      <c r="F93" s="25"/>
      <c r="G93" s="26">
        <f>F93*3</f>
        <v>0</v>
      </c>
    </row>
    <row r="94" spans="1:8" s="22" customFormat="1" ht="11.25" customHeight="1" x14ac:dyDescent="0.2">
      <c r="B94" s="54" t="s">
        <v>101</v>
      </c>
      <c r="C94" s="54"/>
      <c r="D94" s="54"/>
      <c r="E94" s="54"/>
      <c r="F94" s="38">
        <f>SUM(F93)</f>
        <v>0</v>
      </c>
      <c r="G94" s="37" t="s">
        <v>77</v>
      </c>
    </row>
    <row r="95" spans="1:8" ht="11.25" customHeight="1" x14ac:dyDescent="0.2">
      <c r="B95" s="54" t="s">
        <v>102</v>
      </c>
      <c r="C95" s="54"/>
      <c r="D95" s="54"/>
      <c r="E95" s="54"/>
      <c r="F95" s="54"/>
      <c r="G95" s="38">
        <f>SUM(G93)</f>
        <v>0</v>
      </c>
    </row>
    <row r="96" spans="1:8" x14ac:dyDescent="0.2">
      <c r="B96" s="27"/>
      <c r="C96" s="27"/>
      <c r="D96" s="27"/>
      <c r="E96" s="27"/>
      <c r="F96" s="28"/>
      <c r="G96" s="29"/>
    </row>
    <row r="97" spans="2:8" x14ac:dyDescent="0.2">
      <c r="B97" s="27"/>
      <c r="C97" s="27"/>
      <c r="D97" s="27"/>
      <c r="E97" s="27"/>
      <c r="F97" s="28"/>
      <c r="G97" s="29"/>
    </row>
    <row r="98" spans="2:8" ht="29.25" customHeight="1" x14ac:dyDescent="0.2">
      <c r="B98" s="49" t="s">
        <v>42</v>
      </c>
      <c r="C98" s="67" t="s">
        <v>43</v>
      </c>
      <c r="D98" s="67"/>
      <c r="E98" s="67"/>
      <c r="F98" s="67"/>
      <c r="G98" s="67"/>
      <c r="H98" s="67"/>
    </row>
    <row r="99" spans="2:8" ht="12.75" x14ac:dyDescent="0.2">
      <c r="B99" s="49"/>
      <c r="C99" s="48"/>
      <c r="D99" s="48"/>
      <c r="E99" s="48"/>
      <c r="F99" s="48"/>
      <c r="G99" s="48"/>
      <c r="H99" s="48"/>
    </row>
    <row r="100" spans="2:8" ht="60.75" customHeight="1" x14ac:dyDescent="0.2">
      <c r="B100" s="81" t="s">
        <v>8</v>
      </c>
      <c r="C100" s="82"/>
      <c r="D100" s="83"/>
      <c r="E100" s="52" t="s">
        <v>44</v>
      </c>
      <c r="F100" s="52" t="s">
        <v>45</v>
      </c>
      <c r="G100" s="50" t="s">
        <v>46</v>
      </c>
      <c r="H100" s="48"/>
    </row>
    <row r="101" spans="2:8" ht="27" customHeight="1" x14ac:dyDescent="0.2">
      <c r="B101" s="84" t="s">
        <v>38</v>
      </c>
      <c r="C101" s="85"/>
      <c r="D101" s="86"/>
      <c r="E101" s="25"/>
      <c r="F101" s="12">
        <f>E101*61</f>
        <v>0</v>
      </c>
      <c r="G101" s="26">
        <f>F101*3</f>
        <v>0</v>
      </c>
      <c r="H101" s="48"/>
    </row>
    <row r="102" spans="2:8" ht="12.75" customHeight="1" x14ac:dyDescent="0.2">
      <c r="B102" s="54" t="s">
        <v>103</v>
      </c>
      <c r="C102" s="54"/>
      <c r="D102" s="54"/>
      <c r="E102" s="54"/>
      <c r="F102" s="38">
        <f>SUM(F101)</f>
        <v>0</v>
      </c>
      <c r="G102" s="37" t="s">
        <v>77</v>
      </c>
      <c r="H102" s="48"/>
    </row>
    <row r="103" spans="2:8" ht="12.75" customHeight="1" x14ac:dyDescent="0.2">
      <c r="B103" s="54" t="s">
        <v>104</v>
      </c>
      <c r="C103" s="54"/>
      <c r="D103" s="54"/>
      <c r="E103" s="54"/>
      <c r="F103" s="54"/>
      <c r="G103" s="38">
        <f>SUM(G101)</f>
        <v>0</v>
      </c>
      <c r="H103" s="48"/>
    </row>
    <row r="104" spans="2:8" ht="12.75" x14ac:dyDescent="0.2">
      <c r="B104" s="49"/>
      <c r="C104" s="48"/>
      <c r="D104" s="48"/>
      <c r="E104" s="48"/>
      <c r="F104" s="48"/>
      <c r="G104" s="48"/>
      <c r="H104" s="48"/>
    </row>
    <row r="105" spans="2:8" ht="12.75" x14ac:dyDescent="0.2">
      <c r="B105" s="49"/>
      <c r="C105" s="48"/>
      <c r="D105" s="48"/>
      <c r="E105" s="48"/>
      <c r="F105" s="48"/>
      <c r="G105" s="48"/>
      <c r="H105" s="48"/>
    </row>
    <row r="106" spans="2:8" ht="27.75" customHeight="1" x14ac:dyDescent="0.2">
      <c r="B106" s="49" t="s">
        <v>47</v>
      </c>
      <c r="C106" s="67" t="s">
        <v>76</v>
      </c>
      <c r="D106" s="67"/>
      <c r="E106" s="67"/>
      <c r="F106" s="67"/>
      <c r="G106" s="67"/>
      <c r="H106" s="67"/>
    </row>
    <row r="107" spans="2:8" ht="12.75" x14ac:dyDescent="0.2">
      <c r="B107" s="49"/>
      <c r="C107" s="48"/>
      <c r="D107" s="48"/>
      <c r="E107" s="48"/>
      <c r="F107" s="48"/>
      <c r="G107" s="48"/>
      <c r="H107" s="48"/>
    </row>
    <row r="108" spans="2:8" ht="56.25" x14ac:dyDescent="0.2">
      <c r="B108" s="63" t="s">
        <v>8</v>
      </c>
      <c r="C108" s="63"/>
      <c r="D108" s="63"/>
      <c r="E108" s="63"/>
      <c r="F108" s="52" t="s">
        <v>11</v>
      </c>
      <c r="G108" s="50" t="s">
        <v>12</v>
      </c>
      <c r="H108" s="48"/>
    </row>
    <row r="109" spans="2:8" ht="27.75" customHeight="1" x14ac:dyDescent="0.2">
      <c r="B109" s="62" t="s">
        <v>48</v>
      </c>
      <c r="C109" s="62"/>
      <c r="D109" s="62"/>
      <c r="E109" s="62"/>
      <c r="F109" s="25"/>
      <c r="G109" s="26">
        <f>F109*3</f>
        <v>0</v>
      </c>
      <c r="H109" s="48"/>
    </row>
    <row r="110" spans="2:8" ht="12.75" x14ac:dyDescent="0.2">
      <c r="B110" s="54" t="s">
        <v>105</v>
      </c>
      <c r="C110" s="54"/>
      <c r="D110" s="54"/>
      <c r="E110" s="54"/>
      <c r="F110" s="38">
        <f>SUM(F109)</f>
        <v>0</v>
      </c>
      <c r="G110" s="37" t="s">
        <v>77</v>
      </c>
      <c r="H110" s="48"/>
    </row>
    <row r="111" spans="2:8" ht="12.75" x14ac:dyDescent="0.2">
      <c r="B111" s="54" t="s">
        <v>106</v>
      </c>
      <c r="C111" s="54"/>
      <c r="D111" s="54"/>
      <c r="E111" s="54"/>
      <c r="F111" s="54"/>
      <c r="G111" s="38">
        <f>SUM(G109)</f>
        <v>0</v>
      </c>
      <c r="H111" s="48"/>
    </row>
    <row r="112" spans="2:8" ht="12.75" x14ac:dyDescent="0.2">
      <c r="B112" s="49"/>
      <c r="C112" s="48"/>
      <c r="D112" s="48"/>
      <c r="E112" s="48"/>
      <c r="F112" s="48"/>
      <c r="G112" s="48"/>
      <c r="H112" s="48"/>
    </row>
    <row r="113" spans="2:8" ht="12.75" x14ac:dyDescent="0.2">
      <c r="B113" s="49"/>
      <c r="C113" s="48"/>
      <c r="D113" s="48"/>
      <c r="E113" s="48"/>
      <c r="F113" s="48"/>
      <c r="G113" s="48"/>
      <c r="H113" s="48"/>
    </row>
    <row r="114" spans="2:8" ht="28.5" customHeight="1" x14ac:dyDescent="0.2">
      <c r="B114" s="49" t="s">
        <v>49</v>
      </c>
      <c r="C114" s="67" t="s">
        <v>50</v>
      </c>
      <c r="D114" s="67"/>
      <c r="E114" s="67"/>
      <c r="F114" s="67"/>
      <c r="G114" s="67"/>
      <c r="H114" s="67"/>
    </row>
    <row r="115" spans="2:8" ht="12.75" x14ac:dyDescent="0.2">
      <c r="B115" s="49"/>
      <c r="C115" s="48"/>
      <c r="D115" s="48"/>
      <c r="E115" s="48"/>
      <c r="F115" s="48"/>
      <c r="G115" s="48"/>
      <c r="H115" s="48"/>
    </row>
    <row r="116" spans="2:8" ht="56.25" x14ac:dyDescent="0.2">
      <c r="B116" s="63" t="s">
        <v>8</v>
      </c>
      <c r="C116" s="63"/>
      <c r="D116" s="63"/>
      <c r="E116" s="63"/>
      <c r="F116" s="52" t="s">
        <v>11</v>
      </c>
      <c r="G116" s="50" t="s">
        <v>12</v>
      </c>
      <c r="H116" s="48"/>
    </row>
    <row r="117" spans="2:8" ht="28.5" customHeight="1" x14ac:dyDescent="0.2">
      <c r="B117" s="62" t="s">
        <v>51</v>
      </c>
      <c r="C117" s="62"/>
      <c r="D117" s="62"/>
      <c r="E117" s="62"/>
      <c r="F117" s="25"/>
      <c r="G117" s="26">
        <f>F117*3</f>
        <v>0</v>
      </c>
      <c r="H117" s="48"/>
    </row>
    <row r="118" spans="2:8" x14ac:dyDescent="0.2">
      <c r="B118" s="54" t="s">
        <v>107</v>
      </c>
      <c r="C118" s="54"/>
      <c r="D118" s="54"/>
      <c r="E118" s="54"/>
      <c r="F118" s="38">
        <f>SUM(F117)</f>
        <v>0</v>
      </c>
      <c r="G118" s="37" t="s">
        <v>77</v>
      </c>
    </row>
    <row r="119" spans="2:8" x14ac:dyDescent="0.2">
      <c r="B119" s="54" t="s">
        <v>108</v>
      </c>
      <c r="C119" s="54"/>
      <c r="D119" s="54"/>
      <c r="E119" s="54"/>
      <c r="F119" s="54"/>
      <c r="G119" s="38">
        <f>SUM(G117)</f>
        <v>0</v>
      </c>
    </row>
    <row r="122" spans="2:8" ht="12.75" x14ac:dyDescent="0.2">
      <c r="B122" s="23" t="s">
        <v>110</v>
      </c>
      <c r="C122" s="23" t="s">
        <v>109</v>
      </c>
      <c r="D122" s="23"/>
    </row>
    <row r="124" spans="2:8" ht="45" x14ac:dyDescent="0.2">
      <c r="B124" s="58"/>
      <c r="C124" s="59"/>
      <c r="D124" s="60"/>
      <c r="E124" s="50" t="s">
        <v>11</v>
      </c>
      <c r="F124" s="50" t="s">
        <v>12</v>
      </c>
    </row>
    <row r="125" spans="2:8" x14ac:dyDescent="0.2">
      <c r="B125" s="53">
        <v>1</v>
      </c>
      <c r="C125" s="58">
        <v>2</v>
      </c>
      <c r="D125" s="60"/>
      <c r="E125" s="50">
        <v>3</v>
      </c>
      <c r="F125" s="50">
        <v>4</v>
      </c>
    </row>
    <row r="126" spans="2:8" x14ac:dyDescent="0.2">
      <c r="B126" s="53" t="s">
        <v>3</v>
      </c>
      <c r="C126" s="61" t="s">
        <v>111</v>
      </c>
      <c r="D126" s="61"/>
      <c r="E126" s="40">
        <f>F86</f>
        <v>0</v>
      </c>
      <c r="F126" s="40">
        <f>G87</f>
        <v>0</v>
      </c>
    </row>
    <row r="127" spans="2:8" ht="23.25" customHeight="1" x14ac:dyDescent="0.2">
      <c r="B127" s="53" t="s">
        <v>34</v>
      </c>
      <c r="C127" s="61" t="s">
        <v>114</v>
      </c>
      <c r="D127" s="61"/>
      <c r="E127" s="40">
        <f>F94</f>
        <v>0</v>
      </c>
      <c r="F127" s="40">
        <f>G95</f>
        <v>0</v>
      </c>
    </row>
    <row r="128" spans="2:8" ht="22.5" customHeight="1" x14ac:dyDescent="0.2">
      <c r="B128" s="53" t="s">
        <v>52</v>
      </c>
      <c r="C128" s="61" t="s">
        <v>115</v>
      </c>
      <c r="D128" s="61"/>
      <c r="E128" s="40">
        <f>F102</f>
        <v>0</v>
      </c>
      <c r="F128" s="40">
        <f>G103</f>
        <v>0</v>
      </c>
    </row>
    <row r="129" spans="1:6" ht="21.75" customHeight="1" x14ac:dyDescent="0.2">
      <c r="B129" s="53" t="s">
        <v>89</v>
      </c>
      <c r="C129" s="61" t="s">
        <v>116</v>
      </c>
      <c r="D129" s="61"/>
      <c r="E129" s="40">
        <f>F110</f>
        <v>0</v>
      </c>
      <c r="F129" s="40">
        <f>G111</f>
        <v>0</v>
      </c>
    </row>
    <row r="130" spans="1:6" x14ac:dyDescent="0.2">
      <c r="B130" s="53" t="s">
        <v>90</v>
      </c>
      <c r="C130" s="61" t="s">
        <v>117</v>
      </c>
      <c r="D130" s="61"/>
      <c r="E130" s="40">
        <f>F118</f>
        <v>0</v>
      </c>
      <c r="F130" s="40">
        <f>G119</f>
        <v>0</v>
      </c>
    </row>
    <row r="131" spans="1:6" ht="21.75" customHeight="1" x14ac:dyDescent="0.2">
      <c r="B131" s="10" t="s">
        <v>91</v>
      </c>
      <c r="C131" s="54" t="s">
        <v>112</v>
      </c>
      <c r="D131" s="54"/>
      <c r="E131" s="38">
        <f>SUM(E126:E130)</f>
        <v>0</v>
      </c>
      <c r="F131" s="37" t="s">
        <v>77</v>
      </c>
    </row>
    <row r="132" spans="1:6" ht="23.25" customHeight="1" x14ac:dyDescent="0.2">
      <c r="B132" s="10" t="s">
        <v>96</v>
      </c>
      <c r="C132" s="55" t="s">
        <v>113</v>
      </c>
      <c r="D132" s="56"/>
      <c r="E132" s="57"/>
      <c r="F132" s="38">
        <f>SUM(F126:F130)</f>
        <v>0</v>
      </c>
    </row>
    <row r="135" spans="1:6" ht="12.75" customHeight="1" x14ac:dyDescent="0.2">
      <c r="A135" s="30" t="s">
        <v>52</v>
      </c>
      <c r="B135" s="30" t="s">
        <v>53</v>
      </c>
      <c r="C135" s="30"/>
      <c r="D135" s="30"/>
    </row>
    <row r="136" spans="1:6" ht="12.75" x14ac:dyDescent="0.2">
      <c r="A136" s="30"/>
      <c r="B136" s="30"/>
      <c r="C136" s="30"/>
      <c r="D136" s="30"/>
    </row>
    <row r="137" spans="1:6" ht="45" x14ac:dyDescent="0.2">
      <c r="B137" s="58"/>
      <c r="C137" s="59"/>
      <c r="D137" s="60"/>
      <c r="E137" s="50" t="s">
        <v>11</v>
      </c>
      <c r="F137" s="50" t="s">
        <v>12</v>
      </c>
    </row>
    <row r="138" spans="1:6" x14ac:dyDescent="0.2">
      <c r="B138" s="53">
        <v>1</v>
      </c>
      <c r="C138" s="58">
        <v>2</v>
      </c>
      <c r="D138" s="60"/>
      <c r="E138" s="50">
        <v>3</v>
      </c>
      <c r="F138" s="50">
        <v>4</v>
      </c>
    </row>
    <row r="139" spans="1:6" ht="25.5" customHeight="1" x14ac:dyDescent="0.2">
      <c r="B139" s="50" t="s">
        <v>3</v>
      </c>
      <c r="C139" s="72" t="s">
        <v>4</v>
      </c>
      <c r="D139" s="72"/>
      <c r="E139" s="24">
        <f>E76</f>
        <v>0</v>
      </c>
      <c r="F139" s="24">
        <f>F77</f>
        <v>0</v>
      </c>
    </row>
    <row r="140" spans="1:6" ht="25.5" customHeight="1" x14ac:dyDescent="0.2">
      <c r="B140" s="50" t="s">
        <v>34</v>
      </c>
      <c r="C140" s="72" t="s">
        <v>35</v>
      </c>
      <c r="D140" s="72"/>
      <c r="E140" s="24">
        <f>E131</f>
        <v>0</v>
      </c>
      <c r="F140" s="24">
        <f>F132</f>
        <v>0</v>
      </c>
    </row>
    <row r="141" spans="1:6" x14ac:dyDescent="0.2">
      <c r="B141" s="73" t="s">
        <v>54</v>
      </c>
      <c r="C141" s="74"/>
      <c r="D141" s="74"/>
      <c r="E141" s="75"/>
      <c r="F141" s="76">
        <f>SUM(F139:F140)</f>
        <v>0</v>
      </c>
    </row>
    <row r="142" spans="1:6" x14ac:dyDescent="0.2">
      <c r="B142" s="78" t="s">
        <v>118</v>
      </c>
      <c r="C142" s="79"/>
      <c r="D142" s="79"/>
      <c r="E142" s="80"/>
      <c r="F142" s="77"/>
    </row>
    <row r="149" spans="1:8" ht="71.25" customHeight="1" x14ac:dyDescent="0.2">
      <c r="A149" s="31" t="s">
        <v>55</v>
      </c>
      <c r="B149" s="68" t="s">
        <v>56</v>
      </c>
      <c r="C149" s="69"/>
      <c r="D149" s="31" t="s">
        <v>57</v>
      </c>
      <c r="E149" s="31" t="s">
        <v>58</v>
      </c>
      <c r="F149" s="68" t="s">
        <v>59</v>
      </c>
      <c r="G149" s="69"/>
      <c r="H149" s="31" t="s">
        <v>60</v>
      </c>
    </row>
    <row r="150" spans="1:8" ht="81" customHeight="1" x14ac:dyDescent="0.2">
      <c r="A150" s="31">
        <v>1</v>
      </c>
      <c r="B150" s="70"/>
      <c r="C150" s="71"/>
      <c r="D150" s="32"/>
      <c r="E150" s="32"/>
      <c r="F150" s="70"/>
      <c r="G150" s="71"/>
      <c r="H150" s="32"/>
    </row>
    <row r="151" spans="1:8" ht="81" customHeight="1" x14ac:dyDescent="0.2">
      <c r="A151" s="31">
        <v>2</v>
      </c>
      <c r="B151" s="70"/>
      <c r="C151" s="71"/>
      <c r="D151" s="32"/>
      <c r="E151" s="32"/>
      <c r="F151" s="70"/>
      <c r="G151" s="71"/>
      <c r="H151" s="32"/>
    </row>
    <row r="152" spans="1:8" ht="12" customHeight="1" x14ac:dyDescent="0.2">
      <c r="A152" s="33"/>
      <c r="B152" s="33"/>
      <c r="C152" s="33"/>
      <c r="D152" s="33"/>
      <c r="E152" s="33"/>
      <c r="F152" s="34"/>
      <c r="G152" s="34"/>
      <c r="H152" s="34"/>
    </row>
    <row r="153" spans="1:8" ht="11.25" customHeight="1" x14ac:dyDescent="0.2">
      <c r="A153" s="33"/>
      <c r="B153" s="33"/>
      <c r="C153" s="33"/>
      <c r="D153" s="33"/>
      <c r="E153" s="33"/>
      <c r="F153" s="34"/>
      <c r="G153" s="34"/>
      <c r="H153" s="34"/>
    </row>
    <row r="154" spans="1:8" ht="11.25" customHeight="1" x14ac:dyDescent="0.2">
      <c r="A154" s="33"/>
      <c r="B154" s="33"/>
      <c r="C154" s="33"/>
      <c r="D154" s="33"/>
      <c r="E154" s="33"/>
      <c r="F154" s="34"/>
      <c r="G154" s="34"/>
      <c r="H154" s="34"/>
    </row>
    <row r="155" spans="1:8" ht="12" customHeight="1" x14ac:dyDescent="0.2">
      <c r="A155" s="33"/>
      <c r="G155" s="34"/>
      <c r="H155" s="34"/>
    </row>
  </sheetData>
  <sheetProtection algorithmName="SHA-512" hashValue="72qhfuNxfx58/jNZ0cA3ixj14YzceOj5EtIA8PlAN+6KxpwuJlEL0gKCQA+FKIVnueO3mZSxmGDWgvitEaKl7A==" saltValue="klu8Aglfr8dCI3fgYn8B1A==" spinCount="100000" sheet="1" objects="1" scenarios="1"/>
  <mergeCells count="83">
    <mergeCell ref="C58:E58"/>
    <mergeCell ref="C59:E59"/>
    <mergeCell ref="C60:E60"/>
    <mergeCell ref="C61:E61"/>
    <mergeCell ref="C45:H45"/>
    <mergeCell ref="C38:H38"/>
    <mergeCell ref="C53:H53"/>
    <mergeCell ref="C55:E55"/>
    <mergeCell ref="C56:E56"/>
    <mergeCell ref="C57:E57"/>
    <mergeCell ref="A1:G1"/>
    <mergeCell ref="C4:D4"/>
    <mergeCell ref="A7:H7"/>
    <mergeCell ref="C11:H11"/>
    <mergeCell ref="C31:H31"/>
    <mergeCell ref="C73:D73"/>
    <mergeCell ref="C74:D74"/>
    <mergeCell ref="C75:D75"/>
    <mergeCell ref="C77:E77"/>
    <mergeCell ref="B85:E85"/>
    <mergeCell ref="C62:E62"/>
    <mergeCell ref="C63:E63"/>
    <mergeCell ref="C71:D71"/>
    <mergeCell ref="C72:D72"/>
    <mergeCell ref="C65:G65"/>
    <mergeCell ref="B101:D101"/>
    <mergeCell ref="C106:H106"/>
    <mergeCell ref="B108:E108"/>
    <mergeCell ref="B109:E109"/>
    <mergeCell ref="C114:H114"/>
    <mergeCell ref="B102:E102"/>
    <mergeCell ref="B103:F103"/>
    <mergeCell ref="B110:E110"/>
    <mergeCell ref="B111:F111"/>
    <mergeCell ref="C90:H90"/>
    <mergeCell ref="B92:E92"/>
    <mergeCell ref="B93:E93"/>
    <mergeCell ref="C98:H98"/>
    <mergeCell ref="B100:D100"/>
    <mergeCell ref="B94:E94"/>
    <mergeCell ref="B95:F95"/>
    <mergeCell ref="B137:D137"/>
    <mergeCell ref="C139:D139"/>
    <mergeCell ref="C140:D140"/>
    <mergeCell ref="B141:E141"/>
    <mergeCell ref="F141:F142"/>
    <mergeCell ref="B142:E142"/>
    <mergeCell ref="C138:D138"/>
    <mergeCell ref="B149:C149"/>
    <mergeCell ref="F149:G149"/>
    <mergeCell ref="B150:C150"/>
    <mergeCell ref="F150:G150"/>
    <mergeCell ref="B151:C151"/>
    <mergeCell ref="F151:G151"/>
    <mergeCell ref="B86:E86"/>
    <mergeCell ref="B87:F87"/>
    <mergeCell ref="C28:E28"/>
    <mergeCell ref="C70:D70"/>
    <mergeCell ref="C29:F29"/>
    <mergeCell ref="C35:E35"/>
    <mergeCell ref="C36:F36"/>
    <mergeCell ref="C42:E42"/>
    <mergeCell ref="C43:F43"/>
    <mergeCell ref="C49:E49"/>
    <mergeCell ref="C50:F50"/>
    <mergeCell ref="C64:F64"/>
    <mergeCell ref="B69:D69"/>
    <mergeCell ref="C76:D76"/>
    <mergeCell ref="C82:H82"/>
    <mergeCell ref="B84:E84"/>
    <mergeCell ref="B118:E118"/>
    <mergeCell ref="B117:E117"/>
    <mergeCell ref="B116:E116"/>
    <mergeCell ref="C129:D129"/>
    <mergeCell ref="C130:D130"/>
    <mergeCell ref="C131:D131"/>
    <mergeCell ref="C132:E132"/>
    <mergeCell ref="B119:F119"/>
    <mergeCell ref="B124:D124"/>
    <mergeCell ref="C125:D125"/>
    <mergeCell ref="C126:D126"/>
    <mergeCell ref="C127:D127"/>
    <mergeCell ref="C128:D128"/>
  </mergeCells>
  <pageMargins left="0.7" right="0.7" top="0.75" bottom="0.75" header="0.3" footer="0.3"/>
  <pageSetup paperSize="9" scale="66" orientation="portrait" r:id="rId1"/>
  <rowBreaks count="3" manualBreakCount="3">
    <brk id="51" max="7" man="1"/>
    <brk id="97" max="7" man="1"/>
    <brk id="13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Tworkowski</dc:creator>
  <cp:lastModifiedBy>Maciej Tworkowski</cp:lastModifiedBy>
  <cp:lastPrinted>2019-11-20T08:26:18Z</cp:lastPrinted>
  <dcterms:created xsi:type="dcterms:W3CDTF">2019-10-23T09:58:10Z</dcterms:created>
  <dcterms:modified xsi:type="dcterms:W3CDTF">2019-11-20T08:39:41Z</dcterms:modified>
</cp:coreProperties>
</file>